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E5886613-B157-4478-AED8-D0D4826470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<sst xmlns="http://schemas.openxmlformats.org/spreadsheetml/2006/main" count="56" uniqueCount="56">
  <si>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</si>
  <si>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</si>
  <si>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</si>
  <si>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</si>
  <si>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</si>
  <si>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</si>
  <si>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</si>
  <si>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</si>
  <si>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</si>
  <si>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</si>
  <si>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</si>
  <si>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</si>
  <si>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</si>
  <si>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</si>
  <si>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</si>
  <si>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</si>
  <si>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</si>
  <si>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</si>
  <si>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</si>
  <si>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</si>
  <si>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</si>
  <si>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</si>
  <si>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</si>
  <si>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</si>
  <si>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</si>
  <si>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</si>
  <si>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</si>
  <si>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</si>
  <si>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</si>
  <si>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</si>
  <si>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</si>
  <si>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</si>
  <si>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</si>
  <si>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</si>
  <si>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</si>
  <si>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</si>
  <si>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</si>
  <si>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</si>
  <si>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</si>
  <si>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</si>
  <si>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</si>
  <si>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</si>
  <si>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</si>
  <si>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</si>
  <si>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</si>
  <si>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</si>
  <si>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</si>
  <si>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</si>
  <si>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</si>
  <si>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</si>
  <si>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</si>
  <si>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</si>
  <si>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</si>
  <si>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</si>
  <si>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</si>
  <si>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Junta Municipal de Agua Potable y Alcantarillado de Cortázar,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</si>
</sst>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46" zoomScaleNormal="100" workbookViewId="0">
      <selection activeCell="E14" sqref="E14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8" t="s">
        <v>55</v>
      </c>
      <c r="B1" s="19"/>
      <c r="C1" s="20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50048008.520000003</v>
      </c>
      <c r="C4" s="14">
        <f>SUM(C5:C11)</f>
        <v>91386949.189999998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50048008.520000003</v>
      </c>
      <c r="C11" s="15">
        <v>91386949.189999998</v>
      </c>
      <c r="D11" s="4">
        <v>4170</v>
      </c>
    </row>
    <row r="12" spans="1:4" ht="11.25" customHeight="1" x14ac:dyDescent="0.2">
      <c r="A12" s="8"/>
      <c r="B12" s="16"/>
      <c r="C12" s="16"/>
      <c r="D12" s="2"/>
    </row>
    <row r="13" spans="1:4" ht="30.6" x14ac:dyDescent="0.2">
      <c r="A13" s="7" t="s">
        <v>48</v>
      </c>
      <c r="B13" s="14">
        <f>SUM(B14:B15)</f>
        <v>0</v>
      </c>
      <c r="C13" s="14">
        <f>SUM(C14:C15)</f>
        <v>1039905</v>
      </c>
      <c r="D13" s="2"/>
    </row>
    <row r="14" spans="1:4" ht="20.399999999999999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0</v>
      </c>
      <c r="C15" s="15">
        <v>1039905</v>
      </c>
      <c r="D15" s="4">
        <v>4220</v>
      </c>
    </row>
    <row r="16" spans="1:4" ht="11.25" customHeight="1" x14ac:dyDescent="0.2">
      <c r="A16" s="8"/>
      <c r="B16" s="16"/>
      <c r="C16" s="16"/>
      <c r="D16" s="2"/>
    </row>
    <row r="17" spans="1:5" ht="11.25" customHeight="1" x14ac:dyDescent="0.2">
      <c r="A17" s="7" t="s">
        <v>39</v>
      </c>
      <c r="B17" s="14">
        <f>SUM(B18:B22)</f>
        <v>43580.17</v>
      </c>
      <c r="C17" s="14">
        <f>SUM(C18:C22)</f>
        <v>345323.34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43580.17</v>
      </c>
      <c r="C22" s="15">
        <v>345323.34</v>
      </c>
      <c r="D22" s="4">
        <v>4390</v>
      </c>
    </row>
    <row r="23" spans="1:5" ht="11.25" customHeight="1" x14ac:dyDescent="0.2">
      <c r="A23" s="9"/>
      <c r="B23" s="16"/>
      <c r="C23" s="16"/>
      <c r="D23" s="2"/>
    </row>
    <row r="24" spans="1:5" ht="11.25" customHeight="1" x14ac:dyDescent="0.2">
      <c r="A24" s="6" t="s">
        <v>9</v>
      </c>
      <c r="B24" s="14">
        <f>SUM(B4+B13+B17)</f>
        <v>50091588.690000005</v>
      </c>
      <c r="C24" s="17">
        <f>SUM(C4+C13+C17)</f>
        <v>92772177.530000001</v>
      </c>
      <c r="D24" s="2"/>
    </row>
    <row r="25" spans="1:5" ht="11.25" customHeight="1" x14ac:dyDescent="0.2">
      <c r="A25" s="10"/>
      <c r="B25" s="16"/>
      <c r="C25" s="16"/>
      <c r="D25" s="2"/>
      <c r="E25" s="2"/>
    </row>
    <row r="26" spans="1:5" s="2" customFormat="1" ht="11.25" customHeight="1" x14ac:dyDescent="0.2">
      <c r="A26" s="6" t="s">
        <v>8</v>
      </c>
      <c r="B26" s="16"/>
      <c r="C26" s="16"/>
      <c r="E26" s="1"/>
    </row>
    <row r="27" spans="1:5" ht="11.25" customHeight="1" x14ac:dyDescent="0.2">
      <c r="A27" s="7" t="s">
        <v>40</v>
      </c>
      <c r="B27" s="14">
        <f>SUM(B28:B30)</f>
        <v>45697064.730000004</v>
      </c>
      <c r="C27" s="14">
        <f>SUM(C28:C30)</f>
        <v>102038018.68000001</v>
      </c>
      <c r="D27" s="2"/>
    </row>
    <row r="28" spans="1:5" ht="11.25" customHeight="1" x14ac:dyDescent="0.2">
      <c r="A28" s="8" t="s">
        <v>36</v>
      </c>
      <c r="B28" s="15">
        <v>19730281.710000001</v>
      </c>
      <c r="C28" s="15">
        <v>44601289.270000003</v>
      </c>
      <c r="D28" s="4">
        <v>5110</v>
      </c>
    </row>
    <row r="29" spans="1:5" ht="11.25" customHeight="1" x14ac:dyDescent="0.2">
      <c r="A29" s="8" t="s">
        <v>16</v>
      </c>
      <c r="B29" s="15">
        <v>9766734.7100000009</v>
      </c>
      <c r="C29" s="15">
        <v>19866300.640000001</v>
      </c>
      <c r="D29" s="4">
        <v>5120</v>
      </c>
    </row>
    <row r="30" spans="1:5" ht="11.25" customHeight="1" x14ac:dyDescent="0.2">
      <c r="A30" s="8" t="s">
        <v>17</v>
      </c>
      <c r="B30" s="15">
        <v>16200048.310000001</v>
      </c>
      <c r="C30" s="15">
        <v>37570428.770000003</v>
      </c>
      <c r="D30" s="4">
        <v>5130</v>
      </c>
    </row>
    <row r="31" spans="1:5" ht="11.25" customHeight="1" x14ac:dyDescent="0.2">
      <c r="A31" s="8"/>
      <c r="B31" s="16"/>
      <c r="C31" s="16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5122.3500000000004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5122.3500000000004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6"/>
      <c r="C42" s="16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-26425480.98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-26425480.98</v>
      </c>
      <c r="D46" s="4">
        <v>5330</v>
      </c>
    </row>
    <row r="47" spans="1:4" ht="11.25" customHeight="1" x14ac:dyDescent="0.2">
      <c r="A47" s="8"/>
      <c r="B47" s="16"/>
      <c r="C47" s="16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6"/>
      <c r="C54" s="16"/>
      <c r="D54" s="2"/>
    </row>
    <row r="55" spans="1:5" ht="11.25" customHeight="1" x14ac:dyDescent="0.2">
      <c r="A55" s="7" t="s">
        <v>42</v>
      </c>
      <c r="B55" s="14">
        <f>SUM(B56:B59)</f>
        <v>2388390.85</v>
      </c>
      <c r="C55" s="14">
        <f>SUM(C56:C59)</f>
        <v>4746739.22</v>
      </c>
      <c r="D55" s="2"/>
    </row>
    <row r="56" spans="1:5" ht="11.25" customHeight="1" x14ac:dyDescent="0.2">
      <c r="A56" s="8" t="s">
        <v>31</v>
      </c>
      <c r="B56" s="15">
        <v>2388399.87</v>
      </c>
      <c r="C56" s="15">
        <v>4746739.22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-9.02</v>
      </c>
      <c r="C59" s="15">
        <v>0</v>
      </c>
      <c r="D59" s="4">
        <v>5590</v>
      </c>
    </row>
    <row r="60" spans="1:5" ht="11.25" customHeight="1" x14ac:dyDescent="0.2">
      <c r="A60" s="8"/>
      <c r="B60" s="16"/>
      <c r="C60" s="16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6"/>
      <c r="C63" s="16"/>
      <c r="D63" s="2"/>
    </row>
    <row r="64" spans="1:5" ht="11.25" customHeight="1" x14ac:dyDescent="0.2">
      <c r="A64" s="6" t="s">
        <v>43</v>
      </c>
      <c r="B64" s="14">
        <f>B61+B55+B48+B43+B32+B27</f>
        <v>48085455.580000006</v>
      </c>
      <c r="C64" s="17">
        <f>C61+C55+C48+C43+C32+C27</f>
        <v>80364399.270000011</v>
      </c>
      <c r="D64" s="2"/>
      <c r="E64" s="2"/>
    </row>
    <row r="65" spans="1:8" ht="11.25" customHeight="1" x14ac:dyDescent="0.2">
      <c r="A65" s="10"/>
      <c r="B65" s="16"/>
      <c r="C65" s="16"/>
      <c r="D65" s="2"/>
      <c r="E65" s="2"/>
    </row>
    <row r="66" spans="1:8" s="2" customFormat="1" x14ac:dyDescent="0.2">
      <c r="A66" s="6" t="s">
        <v>54</v>
      </c>
      <c r="B66" s="14">
        <f>B24-B64</f>
        <v>2006133.1099999994</v>
      </c>
      <c r="C66" s="14">
        <f>C24-C64</f>
        <v>12407778.25999999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2019-05-15T20:49:00Z</cp:lastPrinted>
  <dcterms:created xsi:type="dcterms:W3CDTF">2012-12-11T20:29:16Z</dcterms:created>
  <dcterms:modified xsi:type="dcterms:W3CDTF">2026-07-24T22:51:22Z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